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<sst xmlns="http://schemas.openxmlformats.org/spreadsheetml/2006/main" count="75" uniqueCount="43">
  <si>
    <t>Kontingent</t>
  </si>
  <si>
    <t>Renter</t>
  </si>
  <si>
    <t>Gebyrer (netto)</t>
  </si>
  <si>
    <t>Indtægter i alt</t>
  </si>
  <si>
    <t>Generalforsamling</t>
  </si>
  <si>
    <t>Ordinær</t>
  </si>
  <si>
    <t>Ekstraordinær</t>
  </si>
  <si>
    <t>Fastelavnsfest</t>
  </si>
  <si>
    <t>Nettoudgift</t>
  </si>
  <si>
    <t>Administration:</t>
  </si>
  <si>
    <t>Forsikringer</t>
  </si>
  <si>
    <t>Bestyrelsesmøder</t>
  </si>
  <si>
    <t>Andet (porto m.v.)</t>
  </si>
  <si>
    <t>Netto resultat</t>
  </si>
  <si>
    <t>Regnskab 2001</t>
  </si>
  <si>
    <t>Status 31.12.2001</t>
  </si>
  <si>
    <t>Egenkapital</t>
  </si>
  <si>
    <t>Kapitalkonto 1.1.2001</t>
  </si>
  <si>
    <t>Driftsresultat 31.12.2001</t>
  </si>
  <si>
    <t>Balance</t>
  </si>
  <si>
    <t>Aktiver.</t>
  </si>
  <si>
    <t>Kassebeholdning</t>
  </si>
  <si>
    <t>Indestående i bank</t>
  </si>
  <si>
    <t>Passiver:</t>
  </si>
  <si>
    <t>Hensat til Fastelavn 2002</t>
  </si>
  <si>
    <t>Driftsudgifter i alt:</t>
  </si>
  <si>
    <t>Status 31.12.2000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</si>
  <si>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</si>
  <si>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</si>
  <si>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</si>
  <si>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</si>
  <si>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</si>
  <si>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 xml:space="preserve">    Revisor</t>
  </si>
  <si>
    <t>Jette Ramløse</t>
  </si>
  <si>
    <t xml:space="preserve">     Kasserer</t>
  </si>
  <si>
    <t>Regnskab 2000</t>
  </si>
  <si>
    <t>Ishøj 12. Februar 2002</t>
  </si>
  <si>
    <t>Regnskab 2002</t>
  </si>
  <si>
    <t>Kapitalkonto 1.1.2002</t>
  </si>
  <si>
    <t>Driftsresultat 31.12.2002</t>
  </si>
  <si>
    <t>Status 31.12.2002</t>
  </si>
  <si>
    <t>Generalforsamling til JR</t>
  </si>
  <si>
    <t>Ishøj 24. januar 2003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</si>
</sst>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1" fillId="0" borderId="9" xfId="0" applyNumberFormat="1" applyFont="1" applyBorder="1" applyAlignment="1">
      <alignment/>
    </xf>
    <xf numFmtId="43" fontId="0" fillId="0" borderId="9" xfId="15" applyBorder="1" applyAlignment="1">
      <alignment/>
    </xf>
    <xf numFmtId="43" fontId="3" fillId="0" borderId="9" xfId="15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4" xfId="0" applyFont="1" applyBorder="1" applyAlignment="1">
      <alignment/>
    </xf>
    <xf numFmtId="43" fontId="1" fillId="0" borderId="0" xfId="15" applyFont="1" applyBorder="1" applyAlignment="1">
      <alignment/>
    </xf>
    <xf numFmtId="40" fontId="2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40" fontId="2" fillId="0" borderId="6" xfId="15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9" xfId="15" applyFont="1" applyFill="1" applyBorder="1" applyAlignment="1">
      <alignment/>
    </xf>
    <xf numFmtId="43" fontId="0" fillId="0" borderId="9" xfId="15" applyFont="1" applyBorder="1" applyAlignment="1">
      <alignment/>
    </xf>
    <xf numFmtId="40" fontId="2" fillId="0" borderId="9" xfId="15" applyNumberFormat="1" applyFont="1" applyBorder="1" applyAlignment="1">
      <alignment/>
    </xf>
    <xf numFmtId="40" fontId="2" fillId="0" borderId="11" xfId="15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0" fontId="1" fillId="0" borderId="6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9" xfId="15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1">
      <selection activeCell="A11" sqref="A11"/>
    </sheetView>
  </sheetViews>
  <sheetFormatPr defaultColWidth="9.140625" defaultRowHeight="12.75"/>
  <cols>
    <col min="1" max="1" width="26.00390625" style="0" customWidth="1"/>
    <col min="2" max="2" width="10.421875" style="2" customWidth="1"/>
    <col min="3" max="3" width="2.421875" style="0" customWidth="1"/>
    <col min="4" max="4" width="11.7109375" style="0" customWidth="1"/>
    <col min="5" max="5" width="6.57421875" style="0" customWidth="1"/>
    <col min="6" max="6" width="11.7109375" style="0" customWidth="1"/>
    <col min="7" max="7" width="4.7109375" style="0" customWidth="1"/>
    <col min="8" max="8" width="4.28125" style="0" customWidth="1"/>
    <col min="9" max="9" width="10.28125" style="0" bestFit="1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/>
      <c r="C2" s="12" t="s">
        <v>14</v>
      </c>
      <c r="D2" s="10"/>
      <c r="E2" s="10"/>
      <c r="F2" s="12" t="s">
        <v>35</v>
      </c>
      <c r="G2" s="11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8"/>
      <c r="B4" s="9"/>
      <c r="C4" s="10"/>
      <c r="D4" s="17"/>
      <c r="E4" s="10"/>
      <c r="F4" s="17"/>
      <c r="G4" s="11"/>
    </row>
    <row r="5" spans="1:7" ht="12.75">
      <c r="A5" s="8" t="s">
        <v>0</v>
      </c>
      <c r="B5" s="9"/>
      <c r="C5" s="10"/>
      <c r="D5" s="20">
        <v>0</v>
      </c>
      <c r="E5" s="10"/>
      <c r="F5" s="20">
        <v>0</v>
      </c>
      <c r="G5" s="11"/>
    </row>
    <row r="6" spans="1:7" ht="12.75">
      <c r="A6" s="8" t="s">
        <v>1</v>
      </c>
      <c r="B6" s="9"/>
      <c r="C6" s="10"/>
      <c r="D6" s="32">
        <v>30.29</v>
      </c>
      <c r="E6" s="10"/>
      <c r="F6" s="20">
        <v>35.78</v>
      </c>
      <c r="G6" s="11"/>
    </row>
    <row r="7" spans="1:7" ht="12.75">
      <c r="A7" s="8" t="s">
        <v>2</v>
      </c>
      <c r="B7" s="9"/>
      <c r="C7" s="10"/>
      <c r="D7" s="20">
        <v>0</v>
      </c>
      <c r="E7" s="10"/>
      <c r="F7" s="20">
        <v>0</v>
      </c>
      <c r="G7" s="11"/>
    </row>
    <row r="8" spans="1:7" ht="12.75">
      <c r="A8" s="23" t="s">
        <v>3</v>
      </c>
      <c r="B8" s="9"/>
      <c r="C8" s="10"/>
      <c r="D8" s="22">
        <f>SUM(D5:D7)</f>
        <v>30.29</v>
      </c>
      <c r="E8" s="12"/>
      <c r="F8" s="22">
        <f>SUM(F5:F7)</f>
        <v>35.78</v>
      </c>
      <c r="G8" s="11"/>
    </row>
    <row r="9" spans="1:7" ht="12.75">
      <c r="A9" s="8"/>
      <c r="B9" s="9"/>
      <c r="C9" s="10"/>
      <c r="D9" s="20"/>
      <c r="E9" s="10"/>
      <c r="F9" s="20"/>
      <c r="G9" s="11"/>
    </row>
    <row r="10" spans="1:7" ht="12.75">
      <c r="A10" s="23" t="s">
        <v>4</v>
      </c>
      <c r="B10" s="9"/>
      <c r="C10" s="10"/>
      <c r="D10" s="20"/>
      <c r="E10" s="10"/>
      <c r="F10" s="20"/>
      <c r="G10" s="11"/>
    </row>
    <row r="11" spans="1:7" ht="12.75">
      <c r="A11" s="8" t="s">
        <v>5</v>
      </c>
      <c r="B11" s="9"/>
      <c r="C11" s="10"/>
      <c r="D11" s="20">
        <v>100</v>
      </c>
      <c r="E11" s="10"/>
      <c r="F11" s="20">
        <v>240</v>
      </c>
      <c r="G11" s="11"/>
    </row>
    <row r="12" spans="1:7" ht="12.75">
      <c r="A12" s="8" t="s">
        <v>6</v>
      </c>
      <c r="B12" s="9"/>
      <c r="C12" s="10"/>
      <c r="D12" s="33">
        <v>0</v>
      </c>
      <c r="E12" s="10"/>
      <c r="F12" s="20">
        <v>285</v>
      </c>
      <c r="G12" s="11"/>
    </row>
    <row r="13" spans="1:7" ht="12.75">
      <c r="A13" s="8"/>
      <c r="B13" s="9"/>
      <c r="C13" s="10"/>
      <c r="D13" s="20"/>
      <c r="E13" s="10"/>
      <c r="F13" s="20"/>
      <c r="G13" s="11"/>
    </row>
    <row r="14" spans="1:7" ht="12.75">
      <c r="A14" s="23" t="s">
        <v>7</v>
      </c>
      <c r="B14" s="9"/>
      <c r="C14" s="10"/>
      <c r="D14" s="20"/>
      <c r="E14" s="10"/>
      <c r="F14" s="20"/>
      <c r="G14" s="11"/>
    </row>
    <row r="15" spans="1:7" ht="12.75">
      <c r="A15" s="8" t="s">
        <v>8</v>
      </c>
      <c r="B15" s="9"/>
      <c r="C15" s="10"/>
      <c r="D15" s="20">
        <f>100+1098.2+1111.15</f>
        <v>2309.3500000000004</v>
      </c>
      <c r="E15" s="10"/>
      <c r="F15" s="20">
        <v>2397.5</v>
      </c>
      <c r="G15" s="11"/>
    </row>
    <row r="16" spans="1:7" ht="12.75">
      <c r="A16" s="8"/>
      <c r="B16" s="9"/>
      <c r="C16" s="10"/>
      <c r="D16" s="20"/>
      <c r="E16" s="10"/>
      <c r="F16" s="20"/>
      <c r="G16" s="11"/>
    </row>
    <row r="17" spans="1:7" ht="12.75">
      <c r="A17" s="23" t="s">
        <v>9</v>
      </c>
      <c r="B17" s="9"/>
      <c r="C17" s="10"/>
      <c r="D17" s="20"/>
      <c r="E17" s="10"/>
      <c r="F17" s="20"/>
      <c r="G17" s="11"/>
    </row>
    <row r="18" spans="1:7" ht="12.75">
      <c r="A18" s="8" t="s">
        <v>10</v>
      </c>
      <c r="B18" s="9"/>
      <c r="C18" s="10"/>
      <c r="D18" s="20">
        <f>41+10+1622.25</f>
        <v>1673.25</v>
      </c>
      <c r="E18" s="10"/>
      <c r="F18" s="20">
        <v>1558</v>
      </c>
      <c r="G18" s="11"/>
    </row>
    <row r="19" spans="1:7" ht="12.75">
      <c r="A19" s="8" t="s">
        <v>11</v>
      </c>
      <c r="B19" s="9"/>
      <c r="C19" s="10"/>
      <c r="D19" s="21">
        <v>0</v>
      </c>
      <c r="E19" s="10"/>
      <c r="F19" s="20">
        <v>375</v>
      </c>
      <c r="G19" s="11"/>
    </row>
    <row r="20" spans="1:7" ht="12.75">
      <c r="A20" s="8" t="s">
        <v>12</v>
      </c>
      <c r="B20" s="9"/>
      <c r="C20" s="10"/>
      <c r="D20" s="20">
        <v>0</v>
      </c>
      <c r="E20" s="10"/>
      <c r="F20" s="20">
        <v>90</v>
      </c>
      <c r="G20" s="11"/>
    </row>
    <row r="21" spans="1:7" ht="12.75">
      <c r="A21" s="8"/>
      <c r="B21" s="9"/>
      <c r="C21" s="10"/>
      <c r="D21" s="20"/>
      <c r="E21" s="10"/>
      <c r="F21" s="20"/>
      <c r="G21" s="11"/>
    </row>
    <row r="22" spans="1:7" ht="12.75">
      <c r="A22" s="23" t="s">
        <v>25</v>
      </c>
      <c r="B22" s="9"/>
      <c r="C22" s="10"/>
      <c r="D22" s="22">
        <f>SUM(D11:D21)</f>
        <v>4082.6000000000004</v>
      </c>
      <c r="E22" s="24"/>
      <c r="F22" s="22">
        <f>SUM(F11:F21)</f>
        <v>4945.5</v>
      </c>
      <c r="G22" s="11"/>
    </row>
    <row r="23" spans="1:7" ht="12.75">
      <c r="A23" s="29"/>
      <c r="B23" s="9"/>
      <c r="C23" s="10"/>
      <c r="D23" s="22"/>
      <c r="E23" s="24"/>
      <c r="F23" s="22"/>
      <c r="G23" s="11"/>
    </row>
    <row r="24" spans="1:7" ht="12.75">
      <c r="A24" s="8"/>
      <c r="B24" s="9"/>
      <c r="C24" s="10"/>
      <c r="D24" s="20"/>
      <c r="E24" s="10"/>
      <c r="F24" s="20"/>
      <c r="G24" s="11"/>
    </row>
    <row r="25" spans="1:7" ht="12.75">
      <c r="A25" s="23" t="s">
        <v>13</v>
      </c>
      <c r="B25" s="9"/>
      <c r="C25" s="10"/>
      <c r="D25" s="34">
        <f>D8-D22</f>
        <v>-4052.3100000000004</v>
      </c>
      <c r="E25" s="25"/>
      <c r="F25" s="34">
        <f>F8-F22</f>
        <v>-4909.72</v>
      </c>
      <c r="G25" s="11"/>
    </row>
    <row r="26" spans="1:7" ht="12.75">
      <c r="A26" s="23"/>
      <c r="B26" s="9"/>
      <c r="C26" s="10"/>
      <c r="D26" s="35"/>
      <c r="E26" s="25"/>
      <c r="F26" s="36"/>
      <c r="G26" s="11"/>
    </row>
    <row r="27" spans="1:7" ht="12.75">
      <c r="A27" s="26"/>
      <c r="B27" s="14"/>
      <c r="C27" s="15"/>
      <c r="D27" s="27"/>
      <c r="E27" s="27"/>
      <c r="F27" s="15"/>
      <c r="G27" s="16"/>
    </row>
    <row r="28" spans="1:5" ht="12.75">
      <c r="A28" s="1"/>
      <c r="D28" s="3"/>
      <c r="E28" s="3"/>
    </row>
    <row r="30" spans="1:7" ht="12.75">
      <c r="A30" s="10"/>
      <c r="B30" s="9"/>
      <c r="C30" s="10"/>
      <c r="D30" s="10"/>
      <c r="E30" s="10"/>
      <c r="F30" s="10"/>
      <c r="G30" s="10"/>
    </row>
    <row r="31" spans="1:7" ht="12.75">
      <c r="A31" s="10"/>
      <c r="B31" s="9"/>
      <c r="C31" s="10"/>
      <c r="D31" s="46" t="s">
        <v>15</v>
      </c>
      <c r="E31" s="10"/>
      <c r="F31" s="46" t="s">
        <v>26</v>
      </c>
      <c r="G31" s="10"/>
    </row>
    <row r="32" spans="1:7" ht="12.75">
      <c r="A32" s="10"/>
      <c r="B32" s="9"/>
      <c r="C32" s="10"/>
      <c r="D32" s="48"/>
      <c r="E32" s="10"/>
      <c r="F32" s="47"/>
      <c r="G32" s="10"/>
    </row>
    <row r="33" spans="1:7" ht="12.75">
      <c r="A33" s="10"/>
      <c r="B33" s="9"/>
      <c r="C33" s="10"/>
      <c r="D33" s="39"/>
      <c r="E33" s="10"/>
      <c r="F33" s="38"/>
      <c r="G33" s="10"/>
    </row>
    <row r="34" spans="1:7" ht="12.75">
      <c r="A34" s="10" t="s">
        <v>17</v>
      </c>
      <c r="B34" s="13">
        <f>F46</f>
        <v>23818.14</v>
      </c>
      <c r="C34" s="10"/>
      <c r="D34" s="18"/>
      <c r="E34" s="10"/>
      <c r="F34" s="20">
        <v>28727.86</v>
      </c>
      <c r="G34" s="10"/>
    </row>
    <row r="35" spans="1:7" ht="12.75">
      <c r="A35" s="10" t="s">
        <v>18</v>
      </c>
      <c r="B35" s="40">
        <f>D25</f>
        <v>-4052.3100000000004</v>
      </c>
      <c r="C35" s="10"/>
      <c r="D35" s="18"/>
      <c r="E35" s="10"/>
      <c r="F35" s="41">
        <f>F25</f>
        <v>-4909.72</v>
      </c>
      <c r="G35" s="10"/>
    </row>
    <row r="36" spans="1:7" ht="12.75">
      <c r="A36" s="10" t="s">
        <v>16</v>
      </c>
      <c r="B36" s="13">
        <f>SUM(B34:B35)</f>
        <v>19765.829999999998</v>
      </c>
      <c r="C36" s="10"/>
      <c r="D36" s="19">
        <f>B36</f>
        <v>19765.829999999998</v>
      </c>
      <c r="E36" s="10"/>
      <c r="F36" s="22">
        <f>SUM(F34:F35)</f>
        <v>23818.14</v>
      </c>
      <c r="G36" s="10"/>
    </row>
    <row r="37" spans="1:7" ht="12.75">
      <c r="A37" s="10"/>
      <c r="B37" s="13"/>
      <c r="C37" s="10"/>
      <c r="D37" s="19"/>
      <c r="E37" s="10"/>
      <c r="F37" s="22"/>
      <c r="G37" s="10"/>
    </row>
    <row r="38" spans="1:7" ht="12.75">
      <c r="A38" s="10"/>
      <c r="B38" s="9"/>
      <c r="C38" s="10"/>
      <c r="D38" s="39"/>
      <c r="E38" s="10"/>
      <c r="F38" s="38"/>
      <c r="G38" s="10"/>
    </row>
    <row r="39" spans="1:7" ht="12.75">
      <c r="A39" s="10" t="s">
        <v>20</v>
      </c>
      <c r="B39" s="9"/>
      <c r="C39" s="12"/>
      <c r="D39" s="18"/>
      <c r="E39" s="10"/>
      <c r="F39" s="18"/>
      <c r="G39" s="10"/>
    </row>
    <row r="40" spans="1:7" ht="12.75">
      <c r="A40" s="10" t="s">
        <v>21</v>
      </c>
      <c r="B40" s="10">
        <v>0</v>
      </c>
      <c r="C40" s="10"/>
      <c r="D40" s="18"/>
      <c r="E40" s="10"/>
      <c r="F40" s="18">
        <v>0</v>
      </c>
      <c r="G40" s="10"/>
    </row>
    <row r="41" spans="1:7" ht="12.75">
      <c r="A41" s="10" t="s">
        <v>22</v>
      </c>
      <c r="B41" s="42">
        <v>22765.83</v>
      </c>
      <c r="C41" s="10"/>
      <c r="D41" s="20">
        <f>SUM(B40:B41)</f>
        <v>22765.83</v>
      </c>
      <c r="E41" s="10"/>
      <c r="F41" s="20">
        <v>26818.14</v>
      </c>
      <c r="G41" s="10"/>
    </row>
    <row r="42" spans="1:7" ht="12.75">
      <c r="A42" s="10"/>
      <c r="B42" s="10"/>
      <c r="C42" s="10"/>
      <c r="D42" s="18"/>
      <c r="E42" s="10"/>
      <c r="F42" s="18"/>
      <c r="G42" s="10"/>
    </row>
    <row r="43" spans="1:7" ht="12.75">
      <c r="A43" s="10" t="s">
        <v>23</v>
      </c>
      <c r="B43" s="10"/>
      <c r="C43" s="10"/>
      <c r="D43" s="18"/>
      <c r="E43" s="10"/>
      <c r="F43" s="18"/>
      <c r="G43" s="10"/>
    </row>
    <row r="44" spans="1:7" ht="12.75">
      <c r="A44" s="10" t="s">
        <v>24</v>
      </c>
      <c r="B44" s="10"/>
      <c r="C44" s="10"/>
      <c r="D44" s="20">
        <v>3000</v>
      </c>
      <c r="E44" s="10"/>
      <c r="F44" s="20">
        <v>3000</v>
      </c>
      <c r="G44" s="10"/>
    </row>
    <row r="45" spans="1:7" ht="12.75">
      <c r="A45" s="10"/>
      <c r="B45" s="10"/>
      <c r="C45" s="10"/>
      <c r="D45" s="18"/>
      <c r="E45" s="10"/>
      <c r="F45" s="18"/>
      <c r="G45" s="10"/>
    </row>
    <row r="46" spans="1:7" ht="12.75">
      <c r="A46" s="37" t="s">
        <v>19</v>
      </c>
      <c r="B46" s="12"/>
      <c r="C46" s="12"/>
      <c r="D46" s="28">
        <f>+D41-D44</f>
        <v>19765.83</v>
      </c>
      <c r="E46" s="10"/>
      <c r="F46" s="28">
        <f>+F41-F44</f>
        <v>23818.14</v>
      </c>
      <c r="G46" s="10"/>
    </row>
    <row r="47" spans="1:7" ht="12.75">
      <c r="A47" s="37"/>
      <c r="B47" s="12"/>
      <c r="C47" s="12"/>
      <c r="D47" s="31"/>
      <c r="E47" s="10"/>
      <c r="F47" s="31"/>
      <c r="G47" s="10"/>
    </row>
    <row r="48" spans="1:7" ht="12.75">
      <c r="A48" s="37"/>
      <c r="B48" s="12"/>
      <c r="C48" s="12"/>
      <c r="D48" s="31"/>
      <c r="E48" s="10"/>
      <c r="F48" s="31"/>
      <c r="G48" s="10"/>
    </row>
    <row r="49" spans="1:7" ht="12.75">
      <c r="A49" s="37"/>
      <c r="B49" s="12"/>
      <c r="C49" s="12"/>
      <c r="D49" s="31"/>
      <c r="E49" s="10"/>
      <c r="F49" s="31"/>
      <c r="G49" s="10"/>
    </row>
    <row r="50" spans="1:7" ht="12.75">
      <c r="A50" s="37"/>
      <c r="B50" s="12"/>
      <c r="C50" s="12"/>
      <c r="D50" s="31"/>
      <c r="E50" s="10"/>
      <c r="F50" s="31"/>
      <c r="G50" s="10"/>
    </row>
    <row r="51" spans="1:7" ht="12.75">
      <c r="A51" s="10"/>
      <c r="C51" s="10"/>
      <c r="E51" s="15"/>
      <c r="F51" s="15"/>
      <c r="G51" s="10"/>
    </row>
    <row r="52" spans="1:7" ht="12.75">
      <c r="A52" s="10"/>
      <c r="B52" t="s">
        <v>36</v>
      </c>
      <c r="C52" s="10"/>
      <c r="E52" s="10" t="s">
        <v>33</v>
      </c>
      <c r="F52" s="10"/>
      <c r="G52" s="10"/>
    </row>
    <row r="53" spans="1:7" ht="12.75">
      <c r="A53" s="10"/>
      <c r="B53" s="9"/>
      <c r="C53" s="10"/>
      <c r="E53" s="10" t="s">
        <v>34</v>
      </c>
      <c r="F53" s="10"/>
      <c r="G53" s="10"/>
    </row>
    <row r="54" spans="1:7" ht="12.75">
      <c r="A54" s="10"/>
      <c r="B54" s="9"/>
      <c r="C54" s="10"/>
      <c r="E54" s="10"/>
      <c r="F54" s="10"/>
      <c r="G54" s="10"/>
    </row>
    <row r="55" spans="1:8" ht="12.75">
      <c r="A55" s="10" t="s">
        <v>27</v>
      </c>
      <c r="B55" s="9"/>
      <c r="C55" s="10"/>
      <c r="D55" s="10"/>
      <c r="E55" s="13"/>
      <c r="F55" s="10"/>
      <c r="G55" s="10"/>
      <c r="H55" s="10"/>
    </row>
    <row r="56" spans="1:8" ht="12.75">
      <c r="A56" s="10" t="s">
        <v>28</v>
      </c>
      <c r="B56" s="9"/>
      <c r="C56" s="10"/>
      <c r="D56" s="10"/>
      <c r="E56" s="30"/>
      <c r="F56" s="13"/>
      <c r="G56" s="10"/>
      <c r="H56" s="10"/>
    </row>
    <row r="57" spans="1:8" ht="12.75">
      <c r="A57" s="10"/>
      <c r="B57" s="9"/>
      <c r="C57" s="10"/>
      <c r="D57" s="10"/>
      <c r="E57" s="10"/>
      <c r="F57" s="13"/>
      <c r="G57" s="10"/>
      <c r="H57" s="10"/>
    </row>
    <row r="58" spans="1:8" ht="12.75">
      <c r="A58" s="10"/>
      <c r="B58" s="9"/>
      <c r="C58" s="10"/>
      <c r="D58" s="10"/>
      <c r="E58" s="10"/>
      <c r="F58" s="13"/>
      <c r="G58" s="10"/>
      <c r="H58" s="10"/>
    </row>
    <row r="59" spans="1:8" ht="12.75">
      <c r="A59" s="10"/>
      <c r="B59" s="9"/>
      <c r="C59" s="10"/>
      <c r="D59" s="10"/>
      <c r="E59" s="10"/>
      <c r="F59" s="13"/>
      <c r="G59" s="10"/>
      <c r="H59" s="10"/>
    </row>
    <row r="60" spans="1:8" ht="12.75">
      <c r="A60" s="15"/>
      <c r="B60" s="9"/>
      <c r="C60" s="10"/>
      <c r="D60" s="15"/>
      <c r="E60" s="15"/>
      <c r="F60" s="13"/>
      <c r="G60" s="10"/>
      <c r="H60" s="10"/>
    </row>
    <row r="61" spans="1:8" ht="12.75">
      <c r="A61" s="10" t="s">
        <v>29</v>
      </c>
      <c r="B61" s="9"/>
      <c r="C61" s="10"/>
      <c r="D61" s="10" t="s">
        <v>30</v>
      </c>
      <c r="E61" s="31"/>
      <c r="F61" s="24"/>
      <c r="G61" s="10"/>
      <c r="H61" s="10"/>
    </row>
    <row r="62" spans="1:8" ht="12.75">
      <c r="A62" s="10" t="s">
        <v>31</v>
      </c>
      <c r="B62" s="9"/>
      <c r="C62" s="10"/>
      <c r="D62" s="10" t="s">
        <v>32</v>
      </c>
      <c r="E62" s="10"/>
      <c r="F62" s="10"/>
      <c r="G62" s="10"/>
      <c r="H62" s="10"/>
    </row>
    <row r="63" spans="1:8" ht="12.75">
      <c r="A63" s="10"/>
      <c r="B63" s="9"/>
      <c r="C63" s="10"/>
      <c r="D63" s="10"/>
      <c r="E63" s="10"/>
      <c r="F63" s="10"/>
      <c r="G63" s="10"/>
      <c r="H63" s="10"/>
    </row>
    <row r="64" spans="1:8" ht="12.75">
      <c r="A64" s="10"/>
      <c r="B64" s="9"/>
      <c r="C64" s="10"/>
      <c r="D64" s="10"/>
      <c r="E64" s="10"/>
      <c r="F64" s="10"/>
      <c r="G64" s="10"/>
      <c r="H64" s="10"/>
    </row>
    <row r="65" spans="1:8" ht="12.75">
      <c r="A65" s="10"/>
      <c r="B65" s="9"/>
      <c r="C65" s="10"/>
      <c r="D65" s="10"/>
      <c r="E65" s="10"/>
      <c r="F65" s="10"/>
      <c r="G65" s="10"/>
      <c r="H65" s="10"/>
    </row>
    <row r="66" spans="1:8" ht="12.75">
      <c r="A66" s="10"/>
      <c r="B66" s="9"/>
      <c r="C66" s="10"/>
      <c r="D66" s="10"/>
      <c r="E66" s="10"/>
      <c r="F66" s="10"/>
      <c r="G66" s="10"/>
      <c r="H66" s="10"/>
    </row>
    <row r="67" spans="1:8" ht="12.75">
      <c r="A67" s="10"/>
      <c r="B67" s="9"/>
      <c r="C67" s="10"/>
      <c r="D67" s="10"/>
      <c r="E67" s="10"/>
      <c r="F67" s="10"/>
      <c r="G67" s="10"/>
      <c r="H67" s="10"/>
    </row>
    <row r="68" spans="1:8" ht="12.75">
      <c r="A68" s="10"/>
      <c r="B68" s="9"/>
      <c r="C68" s="10"/>
      <c r="D68" s="10"/>
      <c r="E68" s="10"/>
      <c r="F68" s="10"/>
      <c r="G68" s="10"/>
      <c r="H68" s="10"/>
    </row>
    <row r="69" spans="1:8" ht="12.75">
      <c r="A69" s="10"/>
      <c r="B69" s="9"/>
      <c r="C69" s="10"/>
      <c r="D69" s="10"/>
      <c r="E69" s="10"/>
      <c r="F69" s="10"/>
      <c r="G69" s="10"/>
      <c r="H69" s="10"/>
    </row>
    <row r="70" spans="1:8" ht="12.75">
      <c r="A70" s="10"/>
      <c r="B70" s="9"/>
      <c r="C70" s="10"/>
      <c r="D70" s="10"/>
      <c r="E70" s="10"/>
      <c r="F70" s="10"/>
      <c r="G70" s="10"/>
      <c r="H70" s="10"/>
    </row>
    <row r="71" spans="1:8" ht="12.75">
      <c r="A71" s="10"/>
      <c r="B71" s="9"/>
      <c r="C71" s="10"/>
      <c r="D71" s="10"/>
      <c r="E71" s="10"/>
      <c r="F71" s="10"/>
      <c r="G71" s="10"/>
      <c r="H71" s="10"/>
    </row>
    <row r="72" spans="1:8" ht="12.75">
      <c r="A72" s="10"/>
      <c r="B72" s="9"/>
      <c r="C72" s="10"/>
      <c r="D72" s="10"/>
      <c r="E72" s="10"/>
      <c r="F72" s="10"/>
      <c r="G72" s="10"/>
      <c r="H72" s="10"/>
    </row>
    <row r="73" spans="1:8" ht="12.75">
      <c r="A73" s="10"/>
      <c r="B73" s="9"/>
      <c r="C73" s="10"/>
      <c r="D73" s="10"/>
      <c r="E73" s="10"/>
      <c r="F73" s="10"/>
      <c r="G73" s="10"/>
      <c r="H73" s="10"/>
    </row>
    <row r="74" spans="1:8" ht="12.75">
      <c r="A74" s="10"/>
      <c r="B74" s="9"/>
      <c r="C74" s="10"/>
      <c r="D74" s="10"/>
      <c r="E74" s="10"/>
      <c r="F74" s="10"/>
      <c r="G74" s="10"/>
      <c r="H74" s="10"/>
    </row>
    <row r="75" spans="1:8" ht="12.75">
      <c r="A75" s="10"/>
      <c r="B75" s="9"/>
      <c r="C75" s="10"/>
      <c r="D75" s="10"/>
      <c r="E75" s="10"/>
      <c r="F75" s="10"/>
      <c r="G75" s="10"/>
      <c r="H75" s="10"/>
    </row>
    <row r="76" spans="1:8" ht="12.75">
      <c r="A76" s="10"/>
      <c r="B76" s="9"/>
      <c r="C76" s="10"/>
      <c r="D76" s="10"/>
      <c r="E76" s="10"/>
      <c r="F76" s="10"/>
      <c r="G76" s="10"/>
      <c r="H76" s="10"/>
    </row>
    <row r="77" spans="1:8" ht="12.75">
      <c r="A77" s="10"/>
      <c r="B77" s="9"/>
      <c r="C77" s="10"/>
      <c r="D77" s="10"/>
      <c r="E77" s="10"/>
      <c r="F77" s="10"/>
      <c r="G77" s="10"/>
      <c r="H77" s="10"/>
    </row>
    <row r="78" spans="1:8" ht="12.75">
      <c r="A78" s="10"/>
      <c r="B78" s="9"/>
      <c r="C78" s="10"/>
      <c r="D78" s="10"/>
      <c r="E78" s="10"/>
      <c r="F78" s="10"/>
      <c r="G78" s="10"/>
      <c r="H78" s="10"/>
    </row>
    <row r="79" spans="1:8" ht="12.75">
      <c r="A79" s="10"/>
      <c r="B79" s="9"/>
      <c r="C79" s="10"/>
      <c r="D79" s="10"/>
      <c r="E79" s="10"/>
      <c r="F79" s="10"/>
      <c r="G79" s="10"/>
      <c r="H79" s="10"/>
    </row>
    <row r="80" spans="1:8" ht="12.75">
      <c r="A80" s="10"/>
      <c r="B80" s="9"/>
      <c r="C80" s="10"/>
      <c r="D80" s="10"/>
      <c r="E80" s="10"/>
      <c r="F80" s="10"/>
      <c r="G80" s="10"/>
      <c r="H80" s="10"/>
    </row>
    <row r="81" spans="1:8" ht="12.75">
      <c r="A81" s="10"/>
      <c r="B81" s="9"/>
      <c r="C81" s="10"/>
      <c r="D81" s="10"/>
      <c r="E81" s="10"/>
      <c r="F81" s="10"/>
      <c r="G81" s="10"/>
      <c r="H81" s="10"/>
    </row>
    <row r="82" spans="1:8" ht="12.75">
      <c r="A82" s="10"/>
      <c r="B82" s="9"/>
      <c r="C82" s="10"/>
      <c r="D82" s="10"/>
      <c r="E82" s="10"/>
      <c r="F82" s="10"/>
      <c r="G82" s="10"/>
      <c r="H82" s="10"/>
    </row>
    <row r="83" spans="1:8" ht="12.75">
      <c r="A83" s="10"/>
      <c r="B83" s="9"/>
      <c r="C83" s="10"/>
      <c r="D83" s="10"/>
      <c r="E83" s="10"/>
      <c r="F83" s="10"/>
      <c r="G83" s="10"/>
      <c r="H83" s="10"/>
    </row>
    <row r="84" spans="1:8" ht="12.75">
      <c r="A84" s="10"/>
      <c r="B84" s="9"/>
      <c r="C84" s="10"/>
      <c r="D84" s="10"/>
      <c r="E84" s="10"/>
      <c r="F84" s="10"/>
      <c r="G84" s="10"/>
      <c r="H84" s="10"/>
    </row>
    <row r="85" spans="1:8" ht="12.75">
      <c r="A85" s="10"/>
      <c r="B85" s="9"/>
      <c r="C85" s="10"/>
      <c r="D85" s="10"/>
      <c r="E85" s="10"/>
      <c r="F85" s="10"/>
      <c r="G85" s="10"/>
      <c r="H85" s="10"/>
    </row>
    <row r="86" spans="1:8" ht="12.75">
      <c r="A86" s="10"/>
      <c r="B86" s="9"/>
      <c r="C86" s="10"/>
      <c r="D86" s="10"/>
      <c r="E86" s="10"/>
      <c r="F86" s="10"/>
      <c r="G86" s="10"/>
      <c r="H86" s="10"/>
    </row>
    <row r="87" spans="1:8" ht="12.75">
      <c r="A87" s="10"/>
      <c r="B87" s="9"/>
      <c r="C87" s="10"/>
      <c r="D87" s="10"/>
      <c r="E87" s="10"/>
      <c r="F87" s="10"/>
      <c r="G87" s="10"/>
      <c r="H87" s="10"/>
    </row>
    <row r="88" spans="1:8" ht="12.75">
      <c r="A88" s="10"/>
      <c r="B88" s="9"/>
      <c r="C88" s="10"/>
      <c r="D88" s="10"/>
      <c r="E88" s="10"/>
      <c r="F88" s="10"/>
      <c r="G88" s="10"/>
      <c r="H88" s="10"/>
    </row>
    <row r="89" spans="1:8" ht="12.75">
      <c r="A89" s="10"/>
      <c r="B89" s="9"/>
      <c r="C89" s="10"/>
      <c r="D89" s="10"/>
      <c r="E89" s="10"/>
      <c r="F89" s="10"/>
      <c r="G89" s="10"/>
      <c r="H89" s="10"/>
    </row>
    <row r="90" spans="1:8" ht="12.75">
      <c r="A90" s="10"/>
      <c r="B90" s="9"/>
      <c r="C90" s="10"/>
      <c r="D90" s="10"/>
      <c r="E90" s="10"/>
      <c r="F90" s="10"/>
      <c r="G90" s="10"/>
      <c r="H90" s="10"/>
    </row>
    <row r="91" spans="1:8" ht="12.75">
      <c r="A91" s="10"/>
      <c r="B91" s="9"/>
      <c r="C91" s="10"/>
      <c r="D91" s="10"/>
      <c r="E91" s="10"/>
      <c r="F91" s="10"/>
      <c r="G91" s="10"/>
      <c r="H91" s="10"/>
    </row>
  </sheetData>
  <mergeCells count="2">
    <mergeCell ref="F31:F32"/>
    <mergeCell ref="D31:D32"/>
  </mergeCells>
  <printOptions/>
  <pageMargins left="1.57" right="0.5511811023622047" top="0.45" bottom="0.1968503937007874" header="0.41" footer="0.11811023622047245"/>
  <pageSetup cellComments="asDisplayed"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showOutlineSymbols="0" workbookViewId="0" topLeftCell="A45">
      <selection activeCell="A62" sqref="A62:G182"/>
    </sheetView>
  </sheetViews>
  <sheetFormatPr defaultColWidth="9.140625" defaultRowHeight="12.75" outlineLevelRow="2"/>
  <cols>
    <col min="1" max="1" width="22.7109375" style="0" customWidth="1"/>
    <col min="2" max="2" width="11.421875" style="0" customWidth="1"/>
    <col min="4" max="4" width="11.8515625" style="0" customWidth="1"/>
    <col min="6" max="6" width="11.57421875" style="0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/>
      <c r="C2" s="12" t="s">
        <v>37</v>
      </c>
      <c r="D2" s="10"/>
      <c r="E2" s="10"/>
      <c r="F2" s="12" t="s">
        <v>14</v>
      </c>
      <c r="G2" s="11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8"/>
      <c r="B4" s="9"/>
      <c r="C4" s="10"/>
      <c r="D4" s="17"/>
      <c r="E4" s="10"/>
      <c r="F4" s="17"/>
      <c r="G4" s="11"/>
    </row>
    <row r="5" spans="1:7" ht="12.75" outlineLevel="2">
      <c r="A5" s="8" t="s">
        <v>0</v>
      </c>
      <c r="B5" s="9"/>
      <c r="C5" s="10"/>
      <c r="D5" s="20">
        <v>0</v>
      </c>
      <c r="E5" s="10"/>
      <c r="F5" s="20">
        <v>0</v>
      </c>
      <c r="G5" s="11"/>
    </row>
    <row r="6" spans="1:7" ht="12.75" outlineLevel="2">
      <c r="A6" s="8" t="s">
        <v>1</v>
      </c>
      <c r="B6" s="9"/>
      <c r="C6" s="10"/>
      <c r="D6" s="32">
        <v>25.65</v>
      </c>
      <c r="E6" s="10"/>
      <c r="F6" s="20">
        <v>30.29</v>
      </c>
      <c r="G6" s="11"/>
    </row>
    <row r="7" spans="1:7" ht="12.75" outlineLevel="2">
      <c r="A7" s="8" t="s">
        <v>2</v>
      </c>
      <c r="B7" s="9"/>
      <c r="C7" s="10"/>
      <c r="D7" s="20">
        <v>0</v>
      </c>
      <c r="E7" s="10"/>
      <c r="F7" s="20">
        <v>0</v>
      </c>
      <c r="G7" s="11"/>
    </row>
    <row r="8" spans="1:7" ht="12.75" outlineLevel="1">
      <c r="A8" s="23" t="s">
        <v>3</v>
      </c>
      <c r="B8" s="9"/>
      <c r="C8" s="10"/>
      <c r="D8" s="22">
        <f>SUM(D5:D7)</f>
        <v>25.65</v>
      </c>
      <c r="E8" s="12"/>
      <c r="F8" s="22">
        <f>SUM(F5:F7)</f>
        <v>30.29</v>
      </c>
      <c r="G8" s="11"/>
    </row>
    <row r="9" spans="1:7" ht="12.75" outlineLevel="1">
      <c r="A9" s="8"/>
      <c r="B9" s="9"/>
      <c r="C9" s="10"/>
      <c r="D9" s="20"/>
      <c r="E9" s="10"/>
      <c r="F9" s="20"/>
      <c r="G9" s="11"/>
    </row>
    <row r="10" spans="1:7" ht="12.75" outlineLevel="1">
      <c r="A10" s="23" t="s">
        <v>4</v>
      </c>
      <c r="B10" s="9"/>
      <c r="C10" s="10"/>
      <c r="D10" s="20"/>
      <c r="E10" s="10"/>
      <c r="F10" s="20"/>
      <c r="G10" s="11"/>
    </row>
    <row r="11" spans="1:7" ht="12.75" outlineLevel="2">
      <c r="A11" s="8" t="s">
        <v>5</v>
      </c>
      <c r="B11" s="9"/>
      <c r="C11" s="10"/>
      <c r="D11" s="20">
        <v>100</v>
      </c>
      <c r="E11" s="10"/>
      <c r="F11" s="20">
        <v>100</v>
      </c>
      <c r="G11" s="11"/>
    </row>
    <row r="12" spans="1:7" ht="12.75" outlineLevel="2">
      <c r="A12" s="8" t="s">
        <v>6</v>
      </c>
      <c r="B12" s="9"/>
      <c r="C12" s="10"/>
      <c r="D12" s="33">
        <v>0</v>
      </c>
      <c r="E12" s="10"/>
      <c r="F12" s="20"/>
      <c r="G12" s="11"/>
    </row>
    <row r="13" spans="1:7" ht="12.75" outlineLevel="2">
      <c r="A13" s="8"/>
      <c r="B13" s="9"/>
      <c r="C13" s="10"/>
      <c r="D13" s="20"/>
      <c r="E13" s="10"/>
      <c r="F13" s="20"/>
      <c r="G13" s="11"/>
    </row>
    <row r="14" spans="1:7" ht="12.75" outlineLevel="2">
      <c r="A14" s="23" t="s">
        <v>7</v>
      </c>
      <c r="B14" s="9"/>
      <c r="C14" s="10"/>
      <c r="D14" s="20"/>
      <c r="E14" s="10"/>
      <c r="F14" s="20"/>
      <c r="G14" s="11"/>
    </row>
    <row r="15" spans="1:7" ht="12.75" outlineLevel="2">
      <c r="A15" s="8" t="s">
        <v>8</v>
      </c>
      <c r="B15" s="9"/>
      <c r="C15" s="10"/>
      <c r="D15" s="43">
        <v>2604.5</v>
      </c>
      <c r="E15" s="10"/>
      <c r="F15" s="20">
        <v>2309.35</v>
      </c>
      <c r="G15" s="11"/>
    </row>
    <row r="16" spans="1:7" ht="12.75" outlineLevel="2">
      <c r="A16" s="8"/>
      <c r="B16" s="9"/>
      <c r="C16" s="10"/>
      <c r="D16" s="20"/>
      <c r="E16" s="10"/>
      <c r="F16" s="20"/>
      <c r="G16" s="11"/>
    </row>
    <row r="17" spans="1:7" ht="12.75" outlineLevel="2">
      <c r="A17" s="23" t="s">
        <v>9</v>
      </c>
      <c r="B17" s="9"/>
      <c r="C17" s="10"/>
      <c r="D17" s="20"/>
      <c r="E17" s="10"/>
      <c r="F17" s="20"/>
      <c r="G17" s="11"/>
    </row>
    <row r="18" spans="1:7" ht="12.75" outlineLevel="2">
      <c r="A18" s="8" t="s">
        <v>10</v>
      </c>
      <c r="B18" s="9"/>
      <c r="C18" s="10"/>
      <c r="D18" s="43">
        <v>0</v>
      </c>
      <c r="E18" s="10"/>
      <c r="F18" s="20">
        <v>1673.25</v>
      </c>
      <c r="G18" s="11"/>
    </row>
    <row r="19" spans="1:7" ht="12.75" outlineLevel="2">
      <c r="A19" s="8" t="s">
        <v>11</v>
      </c>
      <c r="B19" s="9"/>
      <c r="C19" s="10"/>
      <c r="D19" s="21">
        <v>0</v>
      </c>
      <c r="E19" s="10"/>
      <c r="F19" s="20">
        <v>0</v>
      </c>
      <c r="G19" s="11"/>
    </row>
    <row r="20" spans="1:7" ht="12.75" outlineLevel="2">
      <c r="A20" s="8" t="s">
        <v>12</v>
      </c>
      <c r="B20" s="9"/>
      <c r="C20" s="10"/>
      <c r="D20" s="20">
        <v>0</v>
      </c>
      <c r="E20" s="10"/>
      <c r="F20" s="20">
        <v>0</v>
      </c>
      <c r="G20" s="11"/>
    </row>
    <row r="21" spans="1:7" ht="12.75" outlineLevel="2">
      <c r="A21" s="8"/>
      <c r="B21" s="9"/>
      <c r="C21" s="10"/>
      <c r="D21" s="20"/>
      <c r="E21" s="10"/>
      <c r="F21" s="20"/>
      <c r="G21" s="11"/>
    </row>
    <row r="22" spans="1:7" ht="12.75" outlineLevel="1">
      <c r="A22" s="23" t="s">
        <v>25</v>
      </c>
      <c r="B22" s="9"/>
      <c r="C22" s="10"/>
      <c r="D22" s="22">
        <f>SUM(D11:D21)</f>
        <v>2704.5</v>
      </c>
      <c r="E22" s="24"/>
      <c r="F22" s="22">
        <f>SUM(F11:F21)</f>
        <v>4082.6</v>
      </c>
      <c r="G22" s="11"/>
    </row>
    <row r="23" spans="1:7" ht="12.75" outlineLevel="1">
      <c r="A23" s="29"/>
      <c r="B23" s="9"/>
      <c r="C23" s="10"/>
      <c r="D23" s="22"/>
      <c r="E23" s="24"/>
      <c r="F23" s="22"/>
      <c r="G23" s="11"/>
    </row>
    <row r="24" spans="1:7" ht="12.75" outlineLevel="1">
      <c r="A24" s="8"/>
      <c r="B24" s="9"/>
      <c r="C24" s="10"/>
      <c r="D24" s="20"/>
      <c r="E24" s="10"/>
      <c r="F24" s="20"/>
      <c r="G24" s="11"/>
    </row>
    <row r="25" spans="1:7" ht="12.75">
      <c r="A25" s="23" t="s">
        <v>13</v>
      </c>
      <c r="B25" s="9"/>
      <c r="C25" s="10"/>
      <c r="D25" s="34">
        <f>D8-D22</f>
        <v>-2678.85</v>
      </c>
      <c r="E25" s="25"/>
      <c r="F25" s="34">
        <f>F8-F22</f>
        <v>-4052.31</v>
      </c>
      <c r="G25" s="11"/>
    </row>
    <row r="26" spans="1:7" ht="12.75">
      <c r="A26" s="23"/>
      <c r="B26" s="9"/>
      <c r="C26" s="10"/>
      <c r="D26" s="35"/>
      <c r="E26" s="25"/>
      <c r="F26" s="36"/>
      <c r="G26" s="11"/>
    </row>
    <row r="27" spans="1:7" ht="12.75">
      <c r="A27" s="26"/>
      <c r="B27" s="14"/>
      <c r="C27" s="15"/>
      <c r="D27" s="27"/>
      <c r="E27" s="27"/>
      <c r="F27" s="15"/>
      <c r="G27" s="16"/>
    </row>
    <row r="28" spans="1:5" ht="12.75">
      <c r="A28" s="1"/>
      <c r="B28" s="2"/>
      <c r="D28" s="3"/>
      <c r="E28" s="3"/>
    </row>
    <row r="29" spans="1:7" ht="12.75">
      <c r="A29" s="10"/>
      <c r="B29" s="9"/>
      <c r="C29" s="10"/>
      <c r="D29" s="10"/>
      <c r="E29" s="10"/>
      <c r="F29" s="10"/>
      <c r="G29" s="10"/>
    </row>
    <row r="30" spans="1:7" ht="12.75">
      <c r="A30" s="10"/>
      <c r="B30" s="9"/>
      <c r="C30" s="10"/>
      <c r="D30" s="46" t="s">
        <v>40</v>
      </c>
      <c r="E30" s="10"/>
      <c r="F30" s="46" t="s">
        <v>15</v>
      </c>
      <c r="G30" s="10"/>
    </row>
    <row r="31" spans="1:7" ht="12.75">
      <c r="A31" s="10"/>
      <c r="B31" s="9"/>
      <c r="C31" s="10"/>
      <c r="D31" s="48"/>
      <c r="E31" s="10"/>
      <c r="F31" s="47"/>
      <c r="G31" s="10"/>
    </row>
    <row r="32" spans="1:7" ht="12.75">
      <c r="A32" s="10"/>
      <c r="B32" s="9"/>
      <c r="C32" s="10"/>
      <c r="D32" s="39"/>
      <c r="E32" s="10"/>
      <c r="F32" s="38"/>
      <c r="G32" s="10"/>
    </row>
    <row r="33" spans="1:7" ht="12.75" outlineLevel="1">
      <c r="A33" s="10" t="s">
        <v>38</v>
      </c>
      <c r="B33" s="13">
        <f>F46</f>
        <v>19765.83</v>
      </c>
      <c r="C33" s="10"/>
      <c r="D33" s="18"/>
      <c r="E33" s="10"/>
      <c r="F33" s="20">
        <v>23818.14</v>
      </c>
      <c r="G33" s="10"/>
    </row>
    <row r="34" spans="1:7" ht="12.75" outlineLevel="1">
      <c r="A34" s="10" t="s">
        <v>39</v>
      </c>
      <c r="B34" s="40">
        <f>D25</f>
        <v>-2678.85</v>
      </c>
      <c r="C34" s="10"/>
      <c r="D34" s="18"/>
      <c r="E34" s="10"/>
      <c r="F34" s="41">
        <f>F25</f>
        <v>-4052.31</v>
      </c>
      <c r="G34" s="10"/>
    </row>
    <row r="35" spans="1:7" ht="12.75">
      <c r="A35" s="10" t="s">
        <v>16</v>
      </c>
      <c r="B35" s="13">
        <f>SUM(B33:B34)</f>
        <v>17086.980000000003</v>
      </c>
      <c r="C35" s="10"/>
      <c r="D35" s="19">
        <f>B35</f>
        <v>17086.980000000003</v>
      </c>
      <c r="E35" s="10"/>
      <c r="F35" s="22">
        <f>SUM(F33:F34)</f>
        <v>19765.829999999998</v>
      </c>
      <c r="G35" s="10"/>
    </row>
    <row r="36" spans="1:7" ht="12.75">
      <c r="A36" s="10"/>
      <c r="B36" s="13"/>
      <c r="C36" s="10"/>
      <c r="D36" s="19"/>
      <c r="E36" s="10"/>
      <c r="F36" s="22"/>
      <c r="G36" s="10"/>
    </row>
    <row r="37" spans="1:7" ht="12.75">
      <c r="A37" s="10"/>
      <c r="B37" s="9"/>
      <c r="C37" s="10"/>
      <c r="D37" s="39"/>
      <c r="E37" s="10"/>
      <c r="F37" s="38"/>
      <c r="G37" s="10"/>
    </row>
    <row r="38" spans="1:7" ht="12.75">
      <c r="A38" s="10" t="s">
        <v>20</v>
      </c>
      <c r="B38" s="9"/>
      <c r="C38" s="12"/>
      <c r="D38" s="18"/>
      <c r="E38" s="10"/>
      <c r="F38" s="18"/>
      <c r="G38" s="10"/>
    </row>
    <row r="39" spans="1:7" ht="12.75">
      <c r="A39" s="10" t="s">
        <v>21</v>
      </c>
      <c r="B39" s="10">
        <v>0</v>
      </c>
      <c r="C39" s="10"/>
      <c r="D39" s="18"/>
      <c r="E39" s="10"/>
      <c r="F39" s="18">
        <v>0</v>
      </c>
      <c r="G39" s="10"/>
    </row>
    <row r="40" spans="1:7" ht="12.75" outlineLevel="1">
      <c r="A40" s="10" t="s">
        <v>22</v>
      </c>
      <c r="B40" s="42">
        <v>20186.98</v>
      </c>
      <c r="C40" s="10"/>
      <c r="D40" s="20">
        <f>SUM(B39:B40)</f>
        <v>20186.98</v>
      </c>
      <c r="E40" s="10"/>
      <c r="F40" s="20">
        <v>22765.83</v>
      </c>
      <c r="G40" s="10"/>
    </row>
    <row r="41" spans="1:7" ht="12.75" outlineLevel="1">
      <c r="A41" s="10"/>
      <c r="B41" s="10"/>
      <c r="C41" s="10"/>
      <c r="D41" s="18"/>
      <c r="E41" s="10"/>
      <c r="F41" s="18"/>
      <c r="G41" s="10"/>
    </row>
    <row r="42" spans="1:7" ht="12.75" outlineLevel="1">
      <c r="A42" s="10" t="s">
        <v>23</v>
      </c>
      <c r="B42" s="10"/>
      <c r="C42" s="10"/>
      <c r="D42" s="18"/>
      <c r="E42" s="10"/>
      <c r="F42" s="18"/>
      <c r="G42" s="10"/>
    </row>
    <row r="43" spans="1:7" ht="12.75" outlineLevel="1">
      <c r="A43" s="10" t="s">
        <v>24</v>
      </c>
      <c r="B43" s="10"/>
      <c r="C43" s="10"/>
      <c r="D43" s="20">
        <v>3000</v>
      </c>
      <c r="E43" s="10"/>
      <c r="F43" s="20">
        <v>3000</v>
      </c>
      <c r="G43" s="10"/>
    </row>
    <row r="44" spans="1:7" ht="12.75" outlineLevel="1">
      <c r="A44" s="45" t="s">
        <v>41</v>
      </c>
      <c r="B44" s="10"/>
      <c r="C44" s="10"/>
      <c r="D44" s="20">
        <v>100</v>
      </c>
      <c r="E44" s="10"/>
      <c r="F44" s="20"/>
      <c r="G44" s="10"/>
    </row>
    <row r="45" spans="1:7" ht="12.75" outlineLevel="1">
      <c r="A45" s="10"/>
      <c r="B45" s="10"/>
      <c r="C45" s="10"/>
      <c r="D45" s="18"/>
      <c r="E45" s="10"/>
      <c r="F45" s="18"/>
      <c r="G45" s="10"/>
    </row>
    <row r="46" spans="1:7" ht="12.75">
      <c r="A46" s="37" t="s">
        <v>19</v>
      </c>
      <c r="B46" s="12"/>
      <c r="C46" s="12"/>
      <c r="D46" s="28">
        <f>+D40-(D43+D44)</f>
        <v>17086.98</v>
      </c>
      <c r="E46" s="10"/>
      <c r="F46" s="28">
        <f>+F40-F43</f>
        <v>19765.83</v>
      </c>
      <c r="G46" s="10"/>
    </row>
    <row r="47" spans="1:7" ht="12.75">
      <c r="A47" s="37"/>
      <c r="B47" s="12"/>
      <c r="C47" s="12"/>
      <c r="D47" s="31"/>
      <c r="E47" s="10"/>
      <c r="F47" s="31"/>
      <c r="G47" s="10"/>
    </row>
    <row r="48" spans="1:7" ht="12.75">
      <c r="A48" s="37"/>
      <c r="B48" s="12"/>
      <c r="C48" s="12"/>
      <c r="D48" s="31"/>
      <c r="E48" s="44"/>
      <c r="F48" s="31"/>
      <c r="G48" s="10"/>
    </row>
    <row r="49" spans="1:7" ht="12.75">
      <c r="A49" s="37"/>
      <c r="B49" s="12"/>
      <c r="C49" s="12"/>
      <c r="D49" s="31"/>
      <c r="E49" s="10"/>
      <c r="F49" s="31"/>
      <c r="G49" s="10"/>
    </row>
    <row r="50" spans="1:7" ht="12.75">
      <c r="A50" s="10"/>
      <c r="B50" s="2"/>
      <c r="C50" s="10"/>
      <c r="E50" s="15"/>
      <c r="F50" s="15"/>
      <c r="G50" s="10"/>
    </row>
    <row r="51" spans="1:7" ht="12.75">
      <c r="A51" s="10"/>
      <c r="B51" t="s">
        <v>42</v>
      </c>
      <c r="C51" s="10"/>
      <c r="E51" s="10" t="s">
        <v>33</v>
      </c>
      <c r="F51" s="10"/>
      <c r="G51" s="10"/>
    </row>
    <row r="52" spans="1:7" ht="12.75">
      <c r="A52" s="10"/>
      <c r="B52" s="9"/>
      <c r="C52" s="10"/>
      <c r="E52" s="10" t="s">
        <v>34</v>
      </c>
      <c r="F52" s="10"/>
      <c r="G52" s="10"/>
    </row>
    <row r="53" spans="1:7" ht="12.75">
      <c r="A53" s="10"/>
      <c r="B53" s="9"/>
      <c r="C53" s="10"/>
      <c r="E53" s="10"/>
      <c r="F53" s="10"/>
      <c r="G53" s="10"/>
    </row>
    <row r="54" spans="1:7" ht="12.75">
      <c r="A54" s="10" t="s">
        <v>27</v>
      </c>
      <c r="B54" s="9"/>
      <c r="C54" s="10"/>
      <c r="D54" s="10"/>
      <c r="E54" s="13"/>
      <c r="F54" s="10"/>
      <c r="G54" s="10"/>
    </row>
    <row r="55" spans="1:7" ht="12.75">
      <c r="A55" s="10" t="s">
        <v>28</v>
      </c>
      <c r="B55" s="9"/>
      <c r="C55" s="10"/>
      <c r="D55" s="10"/>
      <c r="E55" s="30"/>
      <c r="F55" s="13"/>
      <c r="G55" s="10"/>
    </row>
    <row r="56" spans="1:7" ht="12.75">
      <c r="A56" s="10"/>
      <c r="B56" s="9"/>
      <c r="C56" s="10"/>
      <c r="D56" s="10"/>
      <c r="E56" s="10"/>
      <c r="F56" s="13"/>
      <c r="G56" s="10"/>
    </row>
    <row r="57" spans="1:7" ht="12.75">
      <c r="A57" s="10"/>
      <c r="B57" s="9"/>
      <c r="C57" s="10"/>
      <c r="D57" s="10"/>
      <c r="E57" s="10"/>
      <c r="F57" s="13"/>
      <c r="G57" s="10"/>
    </row>
    <row r="58" spans="1:7" ht="12.75">
      <c r="A58" s="10"/>
      <c r="B58" s="9"/>
      <c r="C58" s="10"/>
      <c r="D58" s="10"/>
      <c r="E58" s="10"/>
      <c r="F58" s="13"/>
      <c r="G58" s="10"/>
    </row>
    <row r="59" spans="1:7" ht="12.75">
      <c r="A59" s="15"/>
      <c r="B59" s="9"/>
      <c r="C59" s="10"/>
      <c r="D59" s="15"/>
      <c r="E59" s="15"/>
      <c r="F59" s="13"/>
      <c r="G59" s="10"/>
    </row>
    <row r="60" spans="1:7" ht="12.75">
      <c r="A60" s="10" t="s">
        <v>29</v>
      </c>
      <c r="B60" s="9"/>
      <c r="C60" s="10"/>
      <c r="D60" s="10" t="s">
        <v>30</v>
      </c>
      <c r="E60" s="31"/>
      <c r="F60" s="24"/>
      <c r="G60" s="10"/>
    </row>
    <row r="61" spans="1:7" ht="12.75">
      <c r="A61" s="10" t="s">
        <v>31</v>
      </c>
      <c r="B61" s="9"/>
      <c r="C61" s="10"/>
      <c r="D61" s="10" t="s">
        <v>32</v>
      </c>
      <c r="E61" s="10"/>
      <c r="F61" s="10"/>
      <c r="G61" s="10"/>
    </row>
    <row r="68" ht="12.75" outlineLevel="2"/>
    <row r="69" ht="12.75" outlineLevel="2"/>
    <row r="70" ht="12.75" outlineLevel="2"/>
    <row r="71" ht="12.75" outlineLevel="1"/>
    <row r="72" ht="12.75" outlineLevel="1"/>
    <row r="73" ht="12.75" outlineLevel="1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2"/>
    <row r="82" ht="12.75" outlineLevel="2"/>
    <row r="83" ht="12.75" outlineLevel="2"/>
    <row r="84" ht="12.75" outlineLevel="1"/>
    <row r="85" ht="12.75" outlineLevel="1"/>
    <row r="86" ht="12.75" outlineLevel="1"/>
    <row r="87" ht="12.75" outlineLevel="1"/>
    <row r="88" ht="12.75" outlineLevel="1"/>
    <row r="101" ht="12.75" outlineLevel="1"/>
    <row r="102" ht="12.75" outlineLevel="1"/>
    <row r="108" ht="12.75" outlineLevel="1"/>
    <row r="109" ht="12.75" outlineLevel="1"/>
    <row r="110" ht="12.75" outlineLevel="1"/>
    <row r="111" ht="12.75" outlineLevel="1"/>
    <row r="112" ht="12.75" outlineLevel="1"/>
    <row r="113" ht="12.75" outlineLevel="1"/>
  </sheetData>
  <mergeCells count="2">
    <mergeCell ref="D30:D31"/>
    <mergeCell ref="F30:F31"/>
  </mergeCells>
  <printOptions/>
  <pageMargins left="0.75" right="0.75" top="0.55" bottom="0.49" header="0.22" footer="0.49"/>
  <pageSetup horizontalDpi="300" verticalDpi="300" orientation="portrait" paperSize="9" r:id="rId1"/>
  <headerFooter alignWithMargins="0">
    <oddHeader>&amp;CGrundejerforeningen Vildtbaneparken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Ramløse</dc:creator>
  <cp:keywords/>
  <dc:description/>
  <cp:lastModifiedBy>Jette Ramløse</cp:lastModifiedBy>
  <cp:lastPrinted>2003-04-29T22:23:43Z</cp:lastPrinted>
  <dcterms:created xsi:type="dcterms:W3CDTF">2001-11-14T16:10:49Z</dcterms:created>
  <dcterms:modified xsi:type="dcterms:W3CDTF">2003-05-15T04:16:40Z</dcterms:modified>
  <cp:category/>
  <cp:version/>
  <cp:contentType/>
  <cp:contentStatus/>
</cp:coreProperties>
</file>